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amil.zasadowski\Desktop\270.2.5.2025 Usługi leśne\Załączniki\GOTOWE\Załącznik nr 2 - Opis Przedmiotu Zamówienia\Zał. 2.2.2. wycena wart. zam. dla poszcz. prac\"/>
    </mc:Choice>
  </mc:AlternateContent>
  <bookViews>
    <workbookView xWindow="0" yWindow="0" windowWidth="38400" windowHeight="17280"/>
  </bookViews>
  <sheets>
    <sheet name="Kosztorys inwestorski" sheetId="1" r:id="rId1"/>
  </sheets>
  <calcPr calcId="162913"/>
</workbook>
</file>

<file path=xl/calcChain.xml><?xml version="1.0" encoding="utf-8"?>
<calcChain xmlns="http://schemas.openxmlformats.org/spreadsheetml/2006/main">
  <c r="I40" i="1" l="1"/>
  <c r="K40" i="1" s="1"/>
  <c r="L40" i="1" s="1"/>
  <c r="I35" i="1"/>
  <c r="K35" i="1" s="1"/>
  <c r="L35" i="1" s="1"/>
  <c r="I30" i="1"/>
  <c r="I26" i="1"/>
  <c r="F76" i="1" s="1"/>
  <c r="K30" i="1" l="1"/>
  <c r="L30" i="1" s="1"/>
  <c r="K26" i="1"/>
  <c r="L26" i="1" s="1"/>
  <c r="F77" i="1" s="1"/>
</calcChain>
</file>

<file path=xl/sharedStrings.xml><?xml version="1.0" encoding="utf-8"?>
<sst xmlns="http://schemas.openxmlformats.org/spreadsheetml/2006/main" count="212" uniqueCount="124">
  <si>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</si>
  <si>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</si>
  <si>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</si>
  <si>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</si>
  <si>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</si>
  <si>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</si>
  <si>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</si>
  <si>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</si>
  <si>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</si>
  <si>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</si>
  <si>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</si>
  <si>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</si>
  <si>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</si>
  <si>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</si>
  <si>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</si>
  <si>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21</t>
  </si>
  <si>
    <t>WPOD-BN</t>
  </si>
  <si>
    <t>Wycinanie podszytów i podrostów z pozostawieniem na powierzchni, bez znoszenia i układania w stosy (teren równy lub falisty)</t>
  </si>
  <si>
    <t>HA</t>
  </si>
  <si>
    <t>58</t>
  </si>
  <si>
    <t>WYK-TAL40</t>
  </si>
  <si>
    <t>Zdarcie pokrywy na talerzach 40 cm x 40 cm</t>
  </si>
  <si>
    <t>TSZT</t>
  </si>
  <si>
    <t>65</t>
  </si>
  <si>
    <t>PRZ-TALSA</t>
  </si>
  <si>
    <t>Przekopanie gleby na talerzach w miejscu sadzenia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</si>
  <si>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</si>
  <si>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</si>
  <si>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</si>
  <si>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</si>
  <si>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</si>
  <si>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</si>
  <si>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</si>
  <si>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</si>
  <si>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</si>
  <si>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106</t>
  </si>
  <si>
    <t>SAD-BRYŁ</t>
  </si>
  <si>
    <t>Sadzenie sadzonek z zakrytym systemem korzeniowym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</si>
  <si>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</si>
  <si>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</si>
  <si>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</si>
  <si>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</si>
  <si>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</si>
  <si>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</si>
  <si>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</si>
  <si>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</si>
  <si>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</si>
  <si>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</si>
  <si>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</si>
  <si>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</si>
  <si>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</si>
  <si>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</si>
  <si>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</si>
  <si>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</si>
  <si>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</si>
  <si>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</si>
  <si>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145</t>
  </si>
  <si>
    <t>GRODZ-SRN</t>
  </si>
  <si>
    <t>Grodzenie upraw przed zwierzyną siatką rozbiórkową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</si>
  <si>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</si>
  <si>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</si>
  <si>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</si>
  <si>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</si>
  <si>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</si>
  <si>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</si>
  <si>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</si>
  <si>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</si>
  <si>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158</t>
  </si>
  <si>
    <t>PUŁ-RYJ</t>
  </si>
  <si>
    <t>Wykładanie pułapek na ryjkowce - dołki chwytne, wałki itp.</t>
  </si>
  <si>
    <t>SZT</t>
  </si>
  <si>
    <t>164</t>
  </si>
  <si>
    <t>SZUK-OWA2</t>
  </si>
  <si>
    <t>Próbne poszukiwania owadów w ściole metodą dwóch drzew próbnych</t>
  </si>
  <si>
    <t>170</t>
  </si>
  <si>
    <t>ZAW-BUD</t>
  </si>
  <si>
    <t>Wywieszanie nowych budek lęgowych i schronów dla nietoperzy</t>
  </si>
  <si>
    <t>171</t>
  </si>
  <si>
    <t>NAPR-BUD</t>
  </si>
  <si>
    <t>Naprawa starych budek lęgowych i schronów dla nietoperzy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</si>
  <si>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</si>
  <si>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</si>
  <si>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</si>
  <si>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</si>
  <si>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</si>
  <si>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</si>
  <si>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</si>
  <si>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</si>
  <si>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</si>
  <si>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</si>
  <si>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</si>
  <si>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210</t>
  </si>
  <si>
    <t>GODZ MH8</t>
  </si>
  <si>
    <t>Prace wykonywane innym sprzętem mechanicznym</t>
  </si>
  <si>
    <t>211</t>
  </si>
  <si>
    <t>GODZ MH23</t>
  </si>
  <si>
    <t>212</t>
  </si>
  <si>
    <t>GODZ MC8</t>
  </si>
  <si>
    <t>Prace wykonywane ciągnikiem z przyczepą samozaładowczą</t>
  </si>
  <si>
    <t>902</t>
  </si>
  <si>
    <t>PPOŻ-PORZ</t>
  </si>
  <si>
    <t>Porządkowanie terenów na pasach ppoż.</t>
  </si>
  <si>
    <t>909</t>
  </si>
  <si>
    <t>GOPP RH8</t>
  </si>
  <si>
    <t>911</t>
  </si>
  <si>
    <t>GOPP PILA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</si>
  <si>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</si>
  <si>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</si>
  <si>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</si>
  <si>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</si>
  <si>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</si>
  <si>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</si>
  <si>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</si>
  <si>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Skarb Państwa</t>
  </si>
  <si>
    <t>Państwowe Gospodarstwo Leśne Lasy Państwowe</t>
  </si>
  <si>
    <t>Nadleśnictwo Dabrowa</t>
  </si>
  <si>
    <t xml:space="preserve">86-131 Jeżewo; Leśna 25                      </t>
  </si>
  <si>
    <t>Cięcia złożone</t>
  </si>
  <si>
    <t>Trzebieże wczesne i czyszczenia późne z pozyskaniem masy, cięcia przygodne w trzebieżach wczesnych</t>
  </si>
  <si>
    <t>Cięcia przygodne w użytkach rębnych i w trzebieżach późnych, cięcia pozostałe</t>
  </si>
  <si>
    <t>Trzebieże późne i cięcia sanitarno – selekcyjne</t>
  </si>
  <si>
    <t>WYCENA WARTOŚCI ZAMÓWIENIA DLA POSZCZEGÓLNYCH PRAC</t>
  </si>
  <si>
    <t xml:space="preserve">Załącznik nr 2.2.2. do SWZ </t>
  </si>
  <si>
    <t>Wycena wartości zamówienia dla poszczególnych prac na przetarg nieograniczony na „Wykonywanie usług z zakresu gospodarki leśnej na terenie Nadleśnictwa Dabrowa w roku 2026''  na pakiet: PAKIET NR 11,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</si>
</sst>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 ;\-#,##0.00\ "/>
  </numFmts>
  <fonts count="11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9" tint="0.79998168889431442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 wrapText="1"/>
    </xf>
    <xf numFmtId="9" fontId="1" fillId="2" borderId="1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 applyAlignment="1">
      <alignment horizontal="left"/>
    </xf>
    <xf numFmtId="49" fontId="4" fillId="4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 vertical="center" wrapText="1"/>
    </xf>
    <xf numFmtId="49" fontId="10" fillId="2" borderId="0" xfId="0" applyNumberFormat="1" applyFont="1" applyFill="1" applyAlignment="1">
      <alignment horizontal="left" vertical="center"/>
    </xf>
    <xf numFmtId="14" fontId="1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/>
    </xf>
    <xf numFmtId="49" fontId="7" fillId="4" borderId="0" xfId="0" applyNumberFormat="1" applyFont="1" applyFill="1" applyAlignment="1">
      <alignment horizontal="center" vertical="center"/>
    </xf>
    <xf numFmtId="39" fontId="4" fillId="4" borderId="2" xfId="0" applyNumberFormat="1" applyFont="1" applyFill="1" applyBorder="1" applyAlignment="1">
      <alignment horizontal="right" vertical="center"/>
    </xf>
    <xf numFmtId="39" fontId="4" fillId="4" borderId="3" xfId="0" applyNumberFormat="1" applyFont="1" applyFill="1" applyBorder="1" applyAlignment="1">
      <alignment horizontal="right" vertical="center"/>
    </xf>
    <xf numFmtId="39" fontId="4" fillId="4" borderId="4" xfId="0" applyNumberFormat="1" applyFont="1" applyFill="1" applyBorder="1" applyAlignment="1">
      <alignment horizontal="right" vertical="center"/>
    </xf>
    <xf numFmtId="164" fontId="4" fillId="4" borderId="2" xfId="0" applyNumberFormat="1" applyFont="1" applyFill="1" applyBorder="1" applyAlignment="1">
      <alignment horizontal="right" vertical="center"/>
    </xf>
    <xf numFmtId="0" fontId="4" fillId="4" borderId="3" xfId="0" applyFont="1" applyFill="1" applyBorder="1" applyAlignment="1">
      <alignment horizontal="right" vertical="center"/>
    </xf>
    <xf numFmtId="0" fontId="4" fillId="4" borderId="4" xfId="0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78"/>
  <sheetViews>
    <sheetView tabSelected="1" topLeftCell="A55" zoomScaleNormal="100" workbookViewId="0">
      <selection activeCell="E78" sqref="E78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6640625" customWidth="1"/>
    <col min="7" max="7" width="10.109375" customWidth="1"/>
    <col min="8" max="8" width="11.109375" customWidth="1"/>
    <col min="9" max="9" width="12.6640625" customWidth="1"/>
    <col min="10" max="10" width="6.6640625" customWidth="1"/>
    <col min="11" max="11" width="11.109375" customWidth="1"/>
    <col min="12" max="12" width="13.33203125" customWidth="1"/>
    <col min="13" max="13" width="1.33203125" customWidth="1"/>
    <col min="14" max="14" width="0.109375" customWidth="1"/>
  </cols>
  <sheetData>
    <row r="1" spans="2:13" s="1" customFormat="1" ht="2.7" customHeight="1" x14ac:dyDescent="0.2">
      <c r="B1" s="27"/>
      <c r="C1" s="27"/>
      <c r="D1" s="27"/>
      <c r="E1" s="27"/>
    </row>
    <row r="2" spans="2:13" s="1" customFormat="1" ht="28.95" customHeight="1" x14ac:dyDescent="0.2">
      <c r="B2" s="27"/>
      <c r="C2" s="27"/>
      <c r="D2" s="27"/>
      <c r="E2" s="27"/>
      <c r="H2" s="18" t="s">
        <v>122</v>
      </c>
      <c r="I2" s="18"/>
      <c r="J2" s="18"/>
      <c r="K2" s="18"/>
      <c r="L2" s="17"/>
      <c r="M2" s="18"/>
    </row>
    <row r="3" spans="2:13" s="1" customFormat="1" ht="5.25" customHeight="1" x14ac:dyDescent="0.2">
      <c r="B3" s="27"/>
      <c r="C3" s="27"/>
      <c r="D3" s="27"/>
      <c r="E3" s="27"/>
      <c r="H3" s="18"/>
      <c r="I3" s="18"/>
      <c r="J3" s="18"/>
      <c r="K3" s="18"/>
      <c r="L3" s="18"/>
      <c r="M3" s="18"/>
    </row>
    <row r="4" spans="2:13" s="1" customFormat="1" ht="4.2" customHeight="1" x14ac:dyDescent="0.2">
      <c r="B4" s="27"/>
      <c r="C4" s="27"/>
      <c r="D4" s="27"/>
      <c r="E4" s="27"/>
      <c r="H4" s="18"/>
      <c r="I4" s="18"/>
      <c r="J4" s="18"/>
      <c r="K4" s="18"/>
      <c r="L4" s="18"/>
      <c r="M4" s="18"/>
    </row>
    <row r="5" spans="2:13" s="1" customFormat="1" ht="6.9" customHeight="1" x14ac:dyDescent="0.2">
      <c r="B5" s="27"/>
      <c r="C5" s="27"/>
      <c r="D5" s="27"/>
      <c r="E5" s="27"/>
      <c r="H5" s="18"/>
      <c r="I5" s="18"/>
      <c r="J5" s="18"/>
      <c r="K5" s="18"/>
      <c r="L5" s="18"/>
      <c r="M5" s="18"/>
    </row>
    <row r="6" spans="2:13" s="1" customFormat="1" ht="12.45" customHeight="1" x14ac:dyDescent="0.2">
      <c r="B6" s="27"/>
      <c r="C6" s="27"/>
      <c r="D6" s="27"/>
      <c r="E6" s="27"/>
      <c r="H6" s="26"/>
      <c r="I6" s="26"/>
      <c r="J6" s="26"/>
      <c r="K6" s="26"/>
      <c r="L6" s="26"/>
      <c r="M6" s="26"/>
    </row>
    <row r="7" spans="2:13" s="1" customFormat="1" ht="7.95" customHeight="1" x14ac:dyDescent="0.2">
      <c r="H7" s="26"/>
      <c r="I7" s="26"/>
      <c r="J7" s="26"/>
      <c r="K7" s="26"/>
      <c r="L7" s="26"/>
      <c r="M7" s="26"/>
    </row>
    <row r="8" spans="2:13" s="1" customFormat="1" ht="14.4" customHeight="1" x14ac:dyDescent="0.2"/>
    <row r="9" spans="2:13" s="1" customFormat="1" ht="24" customHeight="1" x14ac:dyDescent="0.2">
      <c r="B9" s="19" t="s">
        <v>121</v>
      </c>
      <c r="C9" s="19"/>
      <c r="D9" s="19"/>
      <c r="E9" s="19"/>
      <c r="F9" s="19"/>
      <c r="G9" s="19"/>
      <c r="H9" s="19"/>
      <c r="I9" s="19"/>
      <c r="J9" s="19"/>
      <c r="K9" s="19"/>
      <c r="L9" s="19"/>
    </row>
    <row r="10" spans="2:13" s="1" customFormat="1" ht="46.35" customHeight="1" x14ac:dyDescent="0.2"/>
    <row r="11" spans="2:13" s="1" customFormat="1" ht="20.7" customHeight="1" x14ac:dyDescent="0.2">
      <c r="C11" s="14" t="s">
        <v>113</v>
      </c>
      <c r="D11" s="14"/>
      <c r="E11" s="14"/>
    </row>
    <row r="12" spans="2:13" s="1" customFormat="1" ht="2.7" customHeight="1" x14ac:dyDescent="0.2"/>
    <row r="13" spans="2:13" s="1" customFormat="1" ht="20.7" customHeight="1" x14ac:dyDescent="0.2">
      <c r="C13" s="14" t="s">
        <v>114</v>
      </c>
      <c r="D13" s="14"/>
      <c r="E13" s="14"/>
    </row>
    <row r="14" spans="2:13" s="1" customFormat="1" ht="2.7" customHeight="1" x14ac:dyDescent="0.2"/>
    <row r="15" spans="2:13" s="1" customFormat="1" ht="20.7" customHeight="1" x14ac:dyDescent="0.2">
      <c r="C15" s="14" t="s">
        <v>115</v>
      </c>
      <c r="D15" s="14"/>
      <c r="E15" s="14"/>
    </row>
    <row r="16" spans="2:13" s="1" customFormat="1" ht="2.7" customHeight="1" x14ac:dyDescent="0.2"/>
    <row r="17" spans="2:12" s="1" customFormat="1" ht="20.7" customHeight="1" x14ac:dyDescent="0.2">
      <c r="C17" s="14" t="s">
        <v>116</v>
      </c>
      <c r="D17" s="14"/>
      <c r="E17" s="14"/>
    </row>
    <row r="18" spans="2:12" s="1" customFormat="1" ht="34.65" customHeight="1" x14ac:dyDescent="0.2">
      <c r="H18" s="12"/>
      <c r="K18" s="12"/>
    </row>
    <row r="19" spans="2:12" s="1" customFormat="1" ht="50.1" customHeight="1" x14ac:dyDescent="0.2">
      <c r="B19" s="15" t="s">
        <v>123</v>
      </c>
      <c r="C19" s="15"/>
      <c r="D19" s="15"/>
      <c r="E19" s="15"/>
      <c r="F19" s="15"/>
      <c r="G19" s="15"/>
      <c r="H19" s="15"/>
      <c r="I19" s="15"/>
      <c r="J19" s="15"/>
      <c r="K19" s="15"/>
      <c r="L19" s="15"/>
    </row>
    <row r="20" spans="2:12" s="1" customFormat="1" ht="20.399999999999999" customHeight="1" x14ac:dyDescent="0.2">
      <c r="B20" s="10"/>
      <c r="C20" s="9"/>
      <c r="D20" s="9"/>
      <c r="E20" s="9"/>
      <c r="F20" s="9"/>
      <c r="G20" s="9"/>
      <c r="H20" s="9"/>
      <c r="I20" s="9"/>
      <c r="J20" s="9"/>
      <c r="K20" s="9"/>
      <c r="L20" s="9"/>
    </row>
    <row r="21" spans="2:12" s="1" customFormat="1" ht="4.95" customHeight="1" x14ac:dyDescent="0.2"/>
    <row r="22" spans="2:12" s="1" customFormat="1" ht="18" customHeight="1" x14ac:dyDescent="0.2">
      <c r="B22" s="10"/>
      <c r="C22" s="9"/>
      <c r="D22" s="9"/>
      <c r="E22" s="9"/>
      <c r="F22" s="9"/>
      <c r="G22" s="9"/>
      <c r="H22" s="9"/>
      <c r="I22" s="9"/>
      <c r="J22" s="9"/>
      <c r="K22" s="9"/>
      <c r="L22" s="9"/>
    </row>
    <row r="23" spans="2:12" s="1" customFormat="1" ht="26.4" customHeight="1" x14ac:dyDescent="0.2">
      <c r="B23" s="14" t="s">
        <v>117</v>
      </c>
      <c r="C23" s="14"/>
      <c r="D23" s="14"/>
      <c r="E23" s="14"/>
      <c r="F23" s="14"/>
      <c r="G23" s="14"/>
      <c r="H23" s="14"/>
      <c r="I23" s="14"/>
      <c r="J23" s="14"/>
      <c r="K23" s="14"/>
      <c r="L23" s="14"/>
    </row>
    <row r="24" spans="2:12" s="1" customFormat="1" ht="5.4" customHeight="1" x14ac:dyDescent="0.2"/>
    <row r="25" spans="2:12" s="1" customFormat="1" ht="58.2" customHeight="1" x14ac:dyDescent="0.2">
      <c r="B25" s="2" t="s">
        <v>0</v>
      </c>
      <c r="C25" s="3" t="s">
        <v>1</v>
      </c>
      <c r="D25" s="4" t="s">
        <v>2</v>
      </c>
      <c r="E25" s="4" t="s">
        <v>3</v>
      </c>
      <c r="F25" s="4" t="s">
        <v>4</v>
      </c>
      <c r="G25" s="4" t="s">
        <v>5</v>
      </c>
      <c r="H25" s="4" t="s">
        <v>6</v>
      </c>
      <c r="I25" s="3" t="s">
        <v>7</v>
      </c>
      <c r="J25" s="4" t="s">
        <v>8</v>
      </c>
      <c r="K25" s="4" t="s">
        <v>9</v>
      </c>
      <c r="L25" s="3" t="s">
        <v>10</v>
      </c>
    </row>
    <row r="26" spans="2:12" s="1" customFormat="1" ht="17.399999999999999" customHeight="1" x14ac:dyDescent="0.2">
      <c r="B26" s="5">
        <v>1</v>
      </c>
      <c r="C26" s="6" t="s">
        <v>11</v>
      </c>
      <c r="D26" s="6" t="s">
        <v>12</v>
      </c>
      <c r="E26" s="7" t="s">
        <v>13</v>
      </c>
      <c r="F26" s="6" t="s">
        <v>14</v>
      </c>
      <c r="G26" s="8">
        <v>200</v>
      </c>
      <c r="H26" s="8">
        <v>100.61</v>
      </c>
      <c r="I26" s="8">
        <f>H26*G26</f>
        <v>20122</v>
      </c>
      <c r="J26" s="11">
        <v>0.08</v>
      </c>
      <c r="K26" s="8">
        <f>I26*J26</f>
        <v>1609.76</v>
      </c>
      <c r="L26" s="8">
        <f>K26+I26</f>
        <v>21731.759999999998</v>
      </c>
    </row>
    <row r="27" spans="2:12" s="1" customFormat="1" ht="17.399999999999999" customHeight="1" x14ac:dyDescent="0.2">
      <c r="B27" s="16" t="s">
        <v>120</v>
      </c>
      <c r="C27" s="16"/>
      <c r="D27" s="16"/>
      <c r="E27" s="16"/>
      <c r="F27" s="16"/>
      <c r="G27" s="16"/>
      <c r="H27" s="16"/>
      <c r="I27" s="16"/>
      <c r="J27" s="16"/>
      <c r="K27" s="16"/>
      <c r="L27" s="16"/>
    </row>
    <row r="28" spans="2:12" s="1" customFormat="1" ht="4.95" customHeight="1" x14ac:dyDescent="0.2"/>
    <row r="29" spans="2:12" s="1" customFormat="1" ht="48.6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3" t="s">
        <v>10</v>
      </c>
    </row>
    <row r="30" spans="2:12" s="1" customFormat="1" ht="19.649999999999999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3086</v>
      </c>
      <c r="H30" s="8">
        <v>55.84</v>
      </c>
      <c r="I30" s="8">
        <f>H30*G30</f>
        <v>172322.24000000002</v>
      </c>
      <c r="J30" s="11">
        <v>0.08</v>
      </c>
      <c r="K30" s="8">
        <f>I30*J30</f>
        <v>13785.779200000003</v>
      </c>
      <c r="L30" s="8">
        <f>K30+I30</f>
        <v>186108.01920000001</v>
      </c>
    </row>
    <row r="31" spans="2:12" s="1" customFormat="1" ht="3" customHeight="1" x14ac:dyDescent="0.2"/>
    <row r="32" spans="2:12" s="1" customFormat="1" ht="18.149999999999999" customHeight="1" x14ac:dyDescent="0.2">
      <c r="B32" s="14" t="s">
        <v>118</v>
      </c>
      <c r="C32" s="14"/>
      <c r="D32" s="14"/>
      <c r="E32" s="14"/>
      <c r="F32" s="14"/>
      <c r="G32" s="14"/>
      <c r="H32" s="14"/>
      <c r="I32" s="14"/>
      <c r="J32" s="14"/>
      <c r="K32" s="14"/>
      <c r="L32" s="14"/>
    </row>
    <row r="33" spans="2:12" s="1" customFormat="1" ht="5.25" customHeight="1" x14ac:dyDescent="0.2"/>
    <row r="34" spans="2:12" s="1" customFormat="1" ht="44.4" customHeight="1" x14ac:dyDescent="0.2">
      <c r="B34" s="2" t="s">
        <v>0</v>
      </c>
      <c r="C34" s="3" t="s">
        <v>1</v>
      </c>
      <c r="D34" s="4" t="s">
        <v>2</v>
      </c>
      <c r="E34" s="4" t="s">
        <v>3</v>
      </c>
      <c r="F34" s="4" t="s">
        <v>4</v>
      </c>
      <c r="G34" s="4" t="s">
        <v>5</v>
      </c>
      <c r="H34" s="4" t="s">
        <v>6</v>
      </c>
      <c r="I34" s="3" t="s">
        <v>7</v>
      </c>
      <c r="J34" s="4" t="s">
        <v>8</v>
      </c>
      <c r="K34" s="4" t="s">
        <v>9</v>
      </c>
      <c r="L34" s="3" t="s">
        <v>10</v>
      </c>
    </row>
    <row r="35" spans="2:12" s="1" customFormat="1" ht="19.649999999999999" customHeight="1" x14ac:dyDescent="0.2">
      <c r="B35" s="5">
        <v>2</v>
      </c>
      <c r="C35" s="6" t="s">
        <v>11</v>
      </c>
      <c r="D35" s="6" t="s">
        <v>12</v>
      </c>
      <c r="E35" s="7" t="s">
        <v>13</v>
      </c>
      <c r="F35" s="6" t="s">
        <v>14</v>
      </c>
      <c r="G35" s="8">
        <v>485</v>
      </c>
      <c r="H35" s="8">
        <v>110.43</v>
      </c>
      <c r="I35" s="8">
        <f>H35*G35</f>
        <v>53558.55</v>
      </c>
      <c r="J35" s="11">
        <v>0.08</v>
      </c>
      <c r="K35" s="8">
        <f>I35*J35</f>
        <v>4284.6840000000002</v>
      </c>
      <c r="L35" s="8">
        <f>K35+I35</f>
        <v>57843.234000000004</v>
      </c>
    </row>
    <row r="36" spans="2:12" s="1" customFormat="1" ht="3" customHeight="1" x14ac:dyDescent="0.2"/>
    <row r="37" spans="2:12" s="1" customFormat="1" ht="18.149999999999999" customHeight="1" x14ac:dyDescent="0.2">
      <c r="B37" s="14" t="s">
        <v>119</v>
      </c>
      <c r="C37" s="14"/>
      <c r="D37" s="14"/>
      <c r="E37" s="14"/>
      <c r="F37" s="14"/>
      <c r="G37" s="14"/>
      <c r="H37" s="14"/>
      <c r="I37" s="14"/>
      <c r="J37" s="14"/>
      <c r="K37" s="14"/>
      <c r="L37" s="14"/>
    </row>
    <row r="38" spans="2:12" s="1" customFormat="1" ht="4.95" customHeight="1" x14ac:dyDescent="0.2"/>
    <row r="39" spans="2:12" s="1" customFormat="1" ht="46.95" customHeight="1" x14ac:dyDescent="0.2">
      <c r="B39" s="2" t="s">
        <v>0</v>
      </c>
      <c r="C39" s="3" t="s">
        <v>1</v>
      </c>
      <c r="D39" s="4" t="s">
        <v>2</v>
      </c>
      <c r="E39" s="4" t="s">
        <v>3</v>
      </c>
      <c r="F39" s="4" t="s">
        <v>4</v>
      </c>
      <c r="G39" s="4" t="s">
        <v>5</v>
      </c>
      <c r="H39" s="4" t="s">
        <v>6</v>
      </c>
      <c r="I39" s="3" t="s">
        <v>7</v>
      </c>
      <c r="J39" s="4" t="s">
        <v>8</v>
      </c>
      <c r="K39" s="4" t="s">
        <v>9</v>
      </c>
      <c r="L39" s="3" t="s">
        <v>10</v>
      </c>
    </row>
    <row r="40" spans="2:12" s="1" customFormat="1" ht="19.649999999999999" customHeight="1" x14ac:dyDescent="0.2">
      <c r="B40" s="5">
        <v>3</v>
      </c>
      <c r="C40" s="6" t="s">
        <v>11</v>
      </c>
      <c r="D40" s="6" t="s">
        <v>12</v>
      </c>
      <c r="E40" s="7" t="s">
        <v>13</v>
      </c>
      <c r="F40" s="6" t="s">
        <v>14</v>
      </c>
      <c r="G40" s="8">
        <v>164</v>
      </c>
      <c r="H40" s="8">
        <v>108.94</v>
      </c>
      <c r="I40" s="8">
        <f>H40*G40</f>
        <v>17866.16</v>
      </c>
      <c r="J40" s="11">
        <v>0.08</v>
      </c>
      <c r="K40" s="8">
        <f>I40*J40</f>
        <v>1429.2927999999999</v>
      </c>
      <c r="L40" s="8">
        <f>K40+I40</f>
        <v>19295.452799999999</v>
      </c>
    </row>
    <row r="41" spans="2:12" s="1" customFormat="1" ht="9" customHeight="1" x14ac:dyDescent="0.2"/>
    <row r="42" spans="2:12" s="1" customFormat="1" ht="47.4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3" t="s">
        <v>10</v>
      </c>
    </row>
    <row r="43" spans="2:12" s="1" customFormat="1" ht="38.85" customHeight="1" x14ac:dyDescent="0.2">
      <c r="B43" s="5">
        <v>4</v>
      </c>
      <c r="C43" s="6" t="s">
        <v>15</v>
      </c>
      <c r="D43" s="6" t="s">
        <v>16</v>
      </c>
      <c r="E43" s="7" t="s">
        <v>17</v>
      </c>
      <c r="F43" s="6" t="s">
        <v>18</v>
      </c>
      <c r="G43" s="8">
        <v>5.82</v>
      </c>
      <c r="H43" s="8">
        <v>64</v>
      </c>
      <c r="I43" s="8">
        <v>372.48</v>
      </c>
      <c r="J43" s="5">
        <v>8</v>
      </c>
      <c r="K43" s="8">
        <v>29.8</v>
      </c>
      <c r="L43" s="8">
        <v>402.28</v>
      </c>
    </row>
    <row r="44" spans="2:12" s="1" customFormat="1" ht="19.649999999999999" customHeight="1" x14ac:dyDescent="0.2">
      <c r="B44" s="5">
        <v>5</v>
      </c>
      <c r="C44" s="6" t="s">
        <v>19</v>
      </c>
      <c r="D44" s="6" t="s">
        <v>20</v>
      </c>
      <c r="E44" s="7" t="s">
        <v>21</v>
      </c>
      <c r="F44" s="6" t="s">
        <v>22</v>
      </c>
      <c r="G44" s="8">
        <v>4.8</v>
      </c>
      <c r="H44" s="8">
        <v>780.64</v>
      </c>
      <c r="I44" s="8">
        <v>3747.07</v>
      </c>
      <c r="J44" s="5">
        <v>8</v>
      </c>
      <c r="K44" s="8">
        <v>299.77</v>
      </c>
      <c r="L44" s="8">
        <v>4046.84</v>
      </c>
    </row>
    <row r="45" spans="2:12" s="1" customFormat="1" ht="19.649999999999999" customHeight="1" x14ac:dyDescent="0.2">
      <c r="B45" s="5">
        <v>6</v>
      </c>
      <c r="C45" s="6" t="s">
        <v>23</v>
      </c>
      <c r="D45" s="6" t="s">
        <v>24</v>
      </c>
      <c r="E45" s="7" t="s">
        <v>25</v>
      </c>
      <c r="F45" s="6" t="s">
        <v>22</v>
      </c>
      <c r="G45" s="8">
        <v>4.5</v>
      </c>
      <c r="H45" s="8">
        <v>495</v>
      </c>
      <c r="I45" s="8">
        <v>2227.5</v>
      </c>
      <c r="J45" s="5">
        <v>8</v>
      </c>
      <c r="K45" s="8">
        <v>178.2</v>
      </c>
      <c r="L45" s="8">
        <v>2405.6999999999998</v>
      </c>
    </row>
    <row r="46" spans="2:12" s="1" customFormat="1" ht="19.649999999999999" customHeight="1" x14ac:dyDescent="0.2">
      <c r="B46" s="5">
        <v>7</v>
      </c>
      <c r="C46" s="6" t="s">
        <v>26</v>
      </c>
      <c r="D46" s="6" t="s">
        <v>27</v>
      </c>
      <c r="E46" s="7" t="s">
        <v>28</v>
      </c>
      <c r="F46" s="6" t="s">
        <v>22</v>
      </c>
      <c r="G46" s="8">
        <v>48.04</v>
      </c>
      <c r="H46" s="8">
        <v>978.9</v>
      </c>
      <c r="I46" s="8">
        <v>47026.36</v>
      </c>
      <c r="J46" s="5">
        <v>8</v>
      </c>
      <c r="K46" s="8">
        <v>3762.11</v>
      </c>
      <c r="L46" s="8">
        <v>50788.47</v>
      </c>
    </row>
    <row r="47" spans="2:12" s="1" customFormat="1" ht="19.649999999999999" customHeight="1" x14ac:dyDescent="0.2">
      <c r="B47" s="5">
        <v>8</v>
      </c>
      <c r="C47" s="6" t="s">
        <v>29</v>
      </c>
      <c r="D47" s="6" t="s">
        <v>30</v>
      </c>
      <c r="E47" s="7" t="s">
        <v>31</v>
      </c>
      <c r="F47" s="6" t="s">
        <v>22</v>
      </c>
      <c r="G47" s="8">
        <v>15.24</v>
      </c>
      <c r="H47" s="8">
        <v>1192.57</v>
      </c>
      <c r="I47" s="8">
        <v>18174.77</v>
      </c>
      <c r="J47" s="5">
        <v>8</v>
      </c>
      <c r="K47" s="8">
        <v>1453.98</v>
      </c>
      <c r="L47" s="8">
        <v>19628.75</v>
      </c>
    </row>
    <row r="48" spans="2:12" s="1" customFormat="1" ht="28.95" customHeight="1" x14ac:dyDescent="0.2">
      <c r="B48" s="5">
        <v>9</v>
      </c>
      <c r="C48" s="6" t="s">
        <v>32</v>
      </c>
      <c r="D48" s="6" t="s">
        <v>33</v>
      </c>
      <c r="E48" s="7" t="s">
        <v>34</v>
      </c>
      <c r="F48" s="6" t="s">
        <v>22</v>
      </c>
      <c r="G48" s="8">
        <v>4.8</v>
      </c>
      <c r="H48" s="8">
        <v>1388.14</v>
      </c>
      <c r="I48" s="8">
        <v>6663.07</v>
      </c>
      <c r="J48" s="5">
        <v>8</v>
      </c>
      <c r="K48" s="8">
        <v>533.04999999999995</v>
      </c>
      <c r="L48" s="8">
        <v>7196.12</v>
      </c>
    </row>
    <row r="49" spans="2:12" s="1" customFormat="1" ht="19.649999999999999" customHeight="1" x14ac:dyDescent="0.2">
      <c r="B49" s="5">
        <v>10</v>
      </c>
      <c r="C49" s="6" t="s">
        <v>35</v>
      </c>
      <c r="D49" s="6" t="s">
        <v>36</v>
      </c>
      <c r="E49" s="7" t="s">
        <v>37</v>
      </c>
      <c r="F49" s="6" t="s">
        <v>22</v>
      </c>
      <c r="G49" s="8">
        <v>2.0299999999999998</v>
      </c>
      <c r="H49" s="8">
        <v>340.49</v>
      </c>
      <c r="I49" s="8">
        <v>691.19</v>
      </c>
      <c r="J49" s="5">
        <v>8</v>
      </c>
      <c r="K49" s="8">
        <v>55.3</v>
      </c>
      <c r="L49" s="8">
        <v>746.49</v>
      </c>
    </row>
    <row r="50" spans="2:12" s="1" customFormat="1" ht="19.649999999999999" customHeight="1" x14ac:dyDescent="0.2">
      <c r="B50" s="5">
        <v>11</v>
      </c>
      <c r="C50" s="6" t="s">
        <v>38</v>
      </c>
      <c r="D50" s="6" t="s">
        <v>39</v>
      </c>
      <c r="E50" s="7" t="s">
        <v>40</v>
      </c>
      <c r="F50" s="6" t="s">
        <v>22</v>
      </c>
      <c r="G50" s="8">
        <v>70.11</v>
      </c>
      <c r="H50" s="8">
        <v>85.15</v>
      </c>
      <c r="I50" s="8">
        <v>5969.87</v>
      </c>
      <c r="J50" s="5">
        <v>8</v>
      </c>
      <c r="K50" s="8">
        <v>477.59</v>
      </c>
      <c r="L50" s="8">
        <v>6447.46</v>
      </c>
    </row>
    <row r="51" spans="2:12" s="1" customFormat="1" ht="28.95" customHeight="1" x14ac:dyDescent="0.2">
      <c r="B51" s="5">
        <v>12</v>
      </c>
      <c r="C51" s="6" t="s">
        <v>41</v>
      </c>
      <c r="D51" s="6" t="s">
        <v>42</v>
      </c>
      <c r="E51" s="7" t="s">
        <v>43</v>
      </c>
      <c r="F51" s="6" t="s">
        <v>18</v>
      </c>
      <c r="G51" s="8">
        <v>13</v>
      </c>
      <c r="H51" s="8">
        <v>1055.08</v>
      </c>
      <c r="I51" s="8">
        <v>13716.04</v>
      </c>
      <c r="J51" s="5">
        <v>8</v>
      </c>
      <c r="K51" s="8">
        <v>1097.28</v>
      </c>
      <c r="L51" s="8">
        <v>14813.32</v>
      </c>
    </row>
    <row r="52" spans="2:12" s="1" customFormat="1" ht="28.95" customHeight="1" x14ac:dyDescent="0.2">
      <c r="B52" s="5">
        <v>13</v>
      </c>
      <c r="C52" s="6" t="s">
        <v>44</v>
      </c>
      <c r="D52" s="6" t="s">
        <v>45</v>
      </c>
      <c r="E52" s="7" t="s">
        <v>46</v>
      </c>
      <c r="F52" s="6" t="s">
        <v>18</v>
      </c>
      <c r="G52" s="8">
        <v>19</v>
      </c>
      <c r="H52" s="8">
        <v>1841.68</v>
      </c>
      <c r="I52" s="8">
        <v>34991.919999999998</v>
      </c>
      <c r="J52" s="5">
        <v>8</v>
      </c>
      <c r="K52" s="8">
        <v>2799.35</v>
      </c>
      <c r="L52" s="8">
        <v>37791.269999999997</v>
      </c>
    </row>
    <row r="53" spans="2:12" s="1" customFormat="1" ht="28.95" customHeight="1" x14ac:dyDescent="0.2">
      <c r="B53" s="5">
        <v>14</v>
      </c>
      <c r="C53" s="6" t="s">
        <v>47</v>
      </c>
      <c r="D53" s="6" t="s">
        <v>48</v>
      </c>
      <c r="E53" s="7" t="s">
        <v>49</v>
      </c>
      <c r="F53" s="6" t="s">
        <v>18</v>
      </c>
      <c r="G53" s="8">
        <v>1</v>
      </c>
      <c r="H53" s="8">
        <v>2970</v>
      </c>
      <c r="I53" s="8">
        <v>2970</v>
      </c>
      <c r="J53" s="5">
        <v>8</v>
      </c>
      <c r="K53" s="8">
        <v>237.6</v>
      </c>
      <c r="L53" s="8">
        <v>3207.6</v>
      </c>
    </row>
    <row r="54" spans="2:12" s="1" customFormat="1" ht="19.649999999999999" customHeight="1" x14ac:dyDescent="0.2">
      <c r="B54" s="5">
        <v>15</v>
      </c>
      <c r="C54" s="6" t="s">
        <v>50</v>
      </c>
      <c r="D54" s="6" t="s">
        <v>51</v>
      </c>
      <c r="E54" s="7" t="s">
        <v>52</v>
      </c>
      <c r="F54" s="6" t="s">
        <v>18</v>
      </c>
      <c r="G54" s="8">
        <v>2.93</v>
      </c>
      <c r="H54" s="8">
        <v>1354.92</v>
      </c>
      <c r="I54" s="8">
        <v>3969.92</v>
      </c>
      <c r="J54" s="5">
        <v>8</v>
      </c>
      <c r="K54" s="8">
        <v>317.58999999999997</v>
      </c>
      <c r="L54" s="8">
        <v>4287.51</v>
      </c>
    </row>
    <row r="55" spans="2:12" s="1" customFormat="1" ht="19.649999999999999" customHeight="1" x14ac:dyDescent="0.2">
      <c r="B55" s="5">
        <v>16</v>
      </c>
      <c r="C55" s="6" t="s">
        <v>53</v>
      </c>
      <c r="D55" s="6" t="s">
        <v>54</v>
      </c>
      <c r="E55" s="7" t="s">
        <v>55</v>
      </c>
      <c r="F55" s="6" t="s">
        <v>18</v>
      </c>
      <c r="G55" s="8">
        <v>23.33</v>
      </c>
      <c r="H55" s="8">
        <v>1211.03</v>
      </c>
      <c r="I55" s="8">
        <v>28253.33</v>
      </c>
      <c r="J55" s="5">
        <v>8</v>
      </c>
      <c r="K55" s="8">
        <v>2260.27</v>
      </c>
      <c r="L55" s="8">
        <v>30513.599999999999</v>
      </c>
    </row>
    <row r="56" spans="2:12" s="1" customFormat="1" ht="19.649999999999999" customHeight="1" x14ac:dyDescent="0.2">
      <c r="B56" s="5">
        <v>17</v>
      </c>
      <c r="C56" s="6" t="s">
        <v>56</v>
      </c>
      <c r="D56" s="6" t="s">
        <v>57</v>
      </c>
      <c r="E56" s="7" t="s">
        <v>58</v>
      </c>
      <c r="F56" s="6" t="s">
        <v>59</v>
      </c>
      <c r="G56" s="8">
        <v>20.68</v>
      </c>
      <c r="H56" s="8">
        <v>690.02</v>
      </c>
      <c r="I56" s="8">
        <v>14269.61</v>
      </c>
      <c r="J56" s="5">
        <v>23</v>
      </c>
      <c r="K56" s="8">
        <v>3282.01</v>
      </c>
      <c r="L56" s="8">
        <v>17551.62</v>
      </c>
    </row>
    <row r="57" spans="2:12" s="1" customFormat="1" ht="19.649999999999999" customHeight="1" x14ac:dyDescent="0.2">
      <c r="B57" s="5">
        <v>18</v>
      </c>
      <c r="C57" s="6" t="s">
        <v>60</v>
      </c>
      <c r="D57" s="6" t="s">
        <v>61</v>
      </c>
      <c r="E57" s="7" t="s">
        <v>62</v>
      </c>
      <c r="F57" s="6" t="s">
        <v>59</v>
      </c>
      <c r="G57" s="8">
        <v>17.88</v>
      </c>
      <c r="H57" s="8">
        <v>139.83000000000001</v>
      </c>
      <c r="I57" s="8">
        <v>2500.16</v>
      </c>
      <c r="J57" s="5">
        <v>23</v>
      </c>
      <c r="K57" s="8">
        <v>575.04</v>
      </c>
      <c r="L57" s="8">
        <v>3075.2</v>
      </c>
    </row>
    <row r="58" spans="2:12" s="1" customFormat="1" ht="19.649999999999999" customHeight="1" x14ac:dyDescent="0.2">
      <c r="B58" s="5">
        <v>19</v>
      </c>
      <c r="C58" s="6" t="s">
        <v>63</v>
      </c>
      <c r="D58" s="6" t="s">
        <v>64</v>
      </c>
      <c r="E58" s="7" t="s">
        <v>65</v>
      </c>
      <c r="F58" s="6" t="s">
        <v>66</v>
      </c>
      <c r="G58" s="8">
        <v>40</v>
      </c>
      <c r="H58" s="8">
        <v>62</v>
      </c>
      <c r="I58" s="8">
        <v>2480</v>
      </c>
      <c r="J58" s="5">
        <v>23</v>
      </c>
      <c r="K58" s="8">
        <v>570.4</v>
      </c>
      <c r="L58" s="8">
        <v>3050.4</v>
      </c>
    </row>
    <row r="59" spans="2:12" s="1" customFormat="1" ht="19.649999999999999" customHeight="1" x14ac:dyDescent="0.2">
      <c r="B59" s="5">
        <v>20</v>
      </c>
      <c r="C59" s="6" t="s">
        <v>67</v>
      </c>
      <c r="D59" s="6" t="s">
        <v>68</v>
      </c>
      <c r="E59" s="7" t="s">
        <v>69</v>
      </c>
      <c r="F59" s="6" t="s">
        <v>70</v>
      </c>
      <c r="G59" s="8">
        <v>65</v>
      </c>
      <c r="H59" s="8">
        <v>18.43</v>
      </c>
      <c r="I59" s="8">
        <v>1197.95</v>
      </c>
      <c r="J59" s="5">
        <v>8</v>
      </c>
      <c r="K59" s="8">
        <v>95.84</v>
      </c>
      <c r="L59" s="8">
        <v>1293.79</v>
      </c>
    </row>
    <row r="60" spans="2:12" s="1" customFormat="1" ht="28.95" customHeight="1" x14ac:dyDescent="0.2">
      <c r="B60" s="5">
        <v>21</v>
      </c>
      <c r="C60" s="6" t="s">
        <v>71</v>
      </c>
      <c r="D60" s="6" t="s">
        <v>72</v>
      </c>
      <c r="E60" s="7" t="s">
        <v>73</v>
      </c>
      <c r="F60" s="6" t="s">
        <v>70</v>
      </c>
      <c r="G60" s="8">
        <v>11</v>
      </c>
      <c r="H60" s="8">
        <v>54</v>
      </c>
      <c r="I60" s="8">
        <v>594</v>
      </c>
      <c r="J60" s="5">
        <v>8</v>
      </c>
      <c r="K60" s="8">
        <v>47.52</v>
      </c>
      <c r="L60" s="8">
        <v>641.52</v>
      </c>
    </row>
    <row r="61" spans="2:12" s="1" customFormat="1" ht="28.95" customHeight="1" x14ac:dyDescent="0.2">
      <c r="B61" s="5">
        <v>22</v>
      </c>
      <c r="C61" s="6" t="s">
        <v>74</v>
      </c>
      <c r="D61" s="6" t="s">
        <v>75</v>
      </c>
      <c r="E61" s="7" t="s">
        <v>76</v>
      </c>
      <c r="F61" s="6" t="s">
        <v>70</v>
      </c>
      <c r="G61" s="8">
        <v>35</v>
      </c>
      <c r="H61" s="8">
        <v>54</v>
      </c>
      <c r="I61" s="8">
        <v>1890</v>
      </c>
      <c r="J61" s="5">
        <v>8</v>
      </c>
      <c r="K61" s="8">
        <v>151.19999999999999</v>
      </c>
      <c r="L61" s="8">
        <v>2041.2</v>
      </c>
    </row>
    <row r="62" spans="2:12" s="1" customFormat="1" ht="28.95" customHeight="1" x14ac:dyDescent="0.2">
      <c r="B62" s="5">
        <v>23</v>
      </c>
      <c r="C62" s="6" t="s">
        <v>77</v>
      </c>
      <c r="D62" s="6" t="s">
        <v>78</v>
      </c>
      <c r="E62" s="7" t="s">
        <v>79</v>
      </c>
      <c r="F62" s="6" t="s">
        <v>70</v>
      </c>
      <c r="G62" s="8">
        <v>10</v>
      </c>
      <c r="H62" s="8">
        <v>54</v>
      </c>
      <c r="I62" s="8">
        <v>540</v>
      </c>
      <c r="J62" s="5">
        <v>8</v>
      </c>
      <c r="K62" s="8">
        <v>43.2</v>
      </c>
      <c r="L62" s="8">
        <v>583.20000000000005</v>
      </c>
    </row>
    <row r="63" spans="2:12" s="1" customFormat="1" ht="19.649999999999999" customHeight="1" x14ac:dyDescent="0.2">
      <c r="B63" s="5">
        <v>24</v>
      </c>
      <c r="C63" s="6" t="s">
        <v>80</v>
      </c>
      <c r="D63" s="6" t="s">
        <v>81</v>
      </c>
      <c r="E63" s="7" t="s">
        <v>82</v>
      </c>
      <c r="F63" s="6" t="s">
        <v>70</v>
      </c>
      <c r="G63" s="8">
        <v>50</v>
      </c>
      <c r="H63" s="8">
        <v>54</v>
      </c>
      <c r="I63" s="8">
        <v>2700</v>
      </c>
      <c r="J63" s="5">
        <v>8</v>
      </c>
      <c r="K63" s="8">
        <v>216</v>
      </c>
      <c r="L63" s="8">
        <v>2916</v>
      </c>
    </row>
    <row r="64" spans="2:12" s="1" customFormat="1" ht="19.649999999999999" customHeight="1" x14ac:dyDescent="0.2">
      <c r="B64" s="5">
        <v>25</v>
      </c>
      <c r="C64" s="6" t="s">
        <v>83</v>
      </c>
      <c r="D64" s="6" t="s">
        <v>84</v>
      </c>
      <c r="E64" s="7" t="s">
        <v>85</v>
      </c>
      <c r="F64" s="6" t="s">
        <v>66</v>
      </c>
      <c r="G64" s="8">
        <v>152</v>
      </c>
      <c r="H64" s="8">
        <v>54.1</v>
      </c>
      <c r="I64" s="8">
        <v>8223.2000000000007</v>
      </c>
      <c r="J64" s="5">
        <v>8</v>
      </c>
      <c r="K64" s="8">
        <v>657.86</v>
      </c>
      <c r="L64" s="8">
        <v>8881.06</v>
      </c>
    </row>
    <row r="65" spans="2:12" s="1" customFormat="1" ht="19.649999999999999" customHeight="1" x14ac:dyDescent="0.2">
      <c r="B65" s="5">
        <v>26</v>
      </c>
      <c r="C65" s="6" t="s">
        <v>86</v>
      </c>
      <c r="D65" s="6" t="s">
        <v>87</v>
      </c>
      <c r="E65" s="7" t="s">
        <v>85</v>
      </c>
      <c r="F65" s="6" t="s">
        <v>66</v>
      </c>
      <c r="G65" s="8">
        <v>5</v>
      </c>
      <c r="H65" s="8">
        <v>55</v>
      </c>
      <c r="I65" s="8">
        <v>275</v>
      </c>
      <c r="J65" s="5">
        <v>23</v>
      </c>
      <c r="K65" s="8">
        <v>63.25</v>
      </c>
      <c r="L65" s="8">
        <v>338.25</v>
      </c>
    </row>
    <row r="66" spans="2:12" s="1" customFormat="1" ht="19.649999999999999" customHeight="1" x14ac:dyDescent="0.2">
      <c r="B66" s="5">
        <v>27</v>
      </c>
      <c r="C66" s="6" t="s">
        <v>88</v>
      </c>
      <c r="D66" s="6" t="s">
        <v>89</v>
      </c>
      <c r="E66" s="7" t="s">
        <v>90</v>
      </c>
      <c r="F66" s="6" t="s">
        <v>66</v>
      </c>
      <c r="G66" s="8">
        <v>15</v>
      </c>
      <c r="H66" s="8">
        <v>65</v>
      </c>
      <c r="I66" s="8">
        <v>975</v>
      </c>
      <c r="J66" s="5">
        <v>8</v>
      </c>
      <c r="K66" s="8">
        <v>78</v>
      </c>
      <c r="L66" s="8">
        <v>1053</v>
      </c>
    </row>
    <row r="67" spans="2:12" s="1" customFormat="1" ht="19.649999999999999" customHeight="1" x14ac:dyDescent="0.2">
      <c r="B67" s="5">
        <v>28</v>
      </c>
      <c r="C67" s="6" t="s">
        <v>91</v>
      </c>
      <c r="D67" s="6" t="s">
        <v>92</v>
      </c>
      <c r="E67" s="7" t="s">
        <v>93</v>
      </c>
      <c r="F67" s="6" t="s">
        <v>66</v>
      </c>
      <c r="G67" s="8">
        <v>25</v>
      </c>
      <c r="H67" s="8">
        <v>120</v>
      </c>
      <c r="I67" s="8">
        <v>3000</v>
      </c>
      <c r="J67" s="5">
        <v>8</v>
      </c>
      <c r="K67" s="8">
        <v>240</v>
      </c>
      <c r="L67" s="8">
        <v>3240</v>
      </c>
    </row>
    <row r="68" spans="2:12" s="1" customFormat="1" ht="19.649999999999999" customHeight="1" x14ac:dyDescent="0.2">
      <c r="B68" s="5">
        <v>29</v>
      </c>
      <c r="C68" s="6" t="s">
        <v>94</v>
      </c>
      <c r="D68" s="6" t="s">
        <v>95</v>
      </c>
      <c r="E68" s="7" t="s">
        <v>93</v>
      </c>
      <c r="F68" s="6" t="s">
        <v>66</v>
      </c>
      <c r="G68" s="8">
        <v>2</v>
      </c>
      <c r="H68" s="8">
        <v>120</v>
      </c>
      <c r="I68" s="8">
        <v>240</v>
      </c>
      <c r="J68" s="5">
        <v>23</v>
      </c>
      <c r="K68" s="8">
        <v>55.2</v>
      </c>
      <c r="L68" s="8">
        <v>295.2</v>
      </c>
    </row>
    <row r="69" spans="2:12" s="1" customFormat="1" ht="28.95" customHeight="1" x14ac:dyDescent="0.2">
      <c r="B69" s="5">
        <v>30</v>
      </c>
      <c r="C69" s="6" t="s">
        <v>96</v>
      </c>
      <c r="D69" s="6" t="s">
        <v>97</v>
      </c>
      <c r="E69" s="7" t="s">
        <v>98</v>
      </c>
      <c r="F69" s="6" t="s">
        <v>66</v>
      </c>
      <c r="G69" s="8">
        <v>15</v>
      </c>
      <c r="H69" s="8">
        <v>120</v>
      </c>
      <c r="I69" s="8">
        <v>1800</v>
      </c>
      <c r="J69" s="5">
        <v>8</v>
      </c>
      <c r="K69" s="8">
        <v>144</v>
      </c>
      <c r="L69" s="8">
        <v>1944</v>
      </c>
    </row>
    <row r="70" spans="2:12" s="1" customFormat="1" ht="19.649999999999999" customHeight="1" x14ac:dyDescent="0.2">
      <c r="B70" s="5">
        <v>31</v>
      </c>
      <c r="C70" s="6" t="s">
        <v>99</v>
      </c>
      <c r="D70" s="6" t="s">
        <v>100</v>
      </c>
      <c r="E70" s="7" t="s">
        <v>101</v>
      </c>
      <c r="F70" s="6" t="s">
        <v>18</v>
      </c>
      <c r="G70" s="8">
        <v>2.2599999999999998</v>
      </c>
      <c r="H70" s="8">
        <v>574.41</v>
      </c>
      <c r="I70" s="8">
        <v>1298.17</v>
      </c>
      <c r="J70" s="5">
        <v>8</v>
      </c>
      <c r="K70" s="8">
        <v>103.85</v>
      </c>
      <c r="L70" s="8">
        <v>1402.02</v>
      </c>
    </row>
    <row r="71" spans="2:12" s="1" customFormat="1" ht="19.649999999999999" customHeight="1" x14ac:dyDescent="0.2">
      <c r="B71" s="5">
        <v>32</v>
      </c>
      <c r="C71" s="6" t="s">
        <v>102</v>
      </c>
      <c r="D71" s="6" t="s">
        <v>103</v>
      </c>
      <c r="E71" s="7" t="s">
        <v>85</v>
      </c>
      <c r="F71" s="6" t="s">
        <v>66</v>
      </c>
      <c r="G71" s="8">
        <v>49</v>
      </c>
      <c r="H71" s="8">
        <v>54</v>
      </c>
      <c r="I71" s="8">
        <v>2646</v>
      </c>
      <c r="J71" s="5">
        <v>8</v>
      </c>
      <c r="K71" s="8">
        <v>211.68</v>
      </c>
      <c r="L71" s="8">
        <v>2857.68</v>
      </c>
    </row>
    <row r="72" spans="2:12" s="1" customFormat="1" ht="19.649999999999999" customHeight="1" x14ac:dyDescent="0.2">
      <c r="B72" s="5">
        <v>33</v>
      </c>
      <c r="C72" s="6" t="s">
        <v>104</v>
      </c>
      <c r="D72" s="6" t="s">
        <v>105</v>
      </c>
      <c r="E72" s="7" t="s">
        <v>90</v>
      </c>
      <c r="F72" s="6" t="s">
        <v>66</v>
      </c>
      <c r="G72" s="8">
        <v>5</v>
      </c>
      <c r="H72" s="8">
        <v>64</v>
      </c>
      <c r="I72" s="8">
        <v>320</v>
      </c>
      <c r="J72" s="5">
        <v>8</v>
      </c>
      <c r="K72" s="8">
        <v>25.6</v>
      </c>
      <c r="L72" s="8">
        <v>345.6</v>
      </c>
    </row>
    <row r="73" spans="2:12" s="1" customFormat="1" ht="19.649999999999999" customHeight="1" x14ac:dyDescent="0.2">
      <c r="B73" s="5">
        <v>34</v>
      </c>
      <c r="C73" s="6" t="s">
        <v>106</v>
      </c>
      <c r="D73" s="6" t="s">
        <v>107</v>
      </c>
      <c r="E73" s="7" t="s">
        <v>108</v>
      </c>
      <c r="F73" s="6" t="s">
        <v>66</v>
      </c>
      <c r="G73" s="8">
        <v>10</v>
      </c>
      <c r="H73" s="8">
        <v>54</v>
      </c>
      <c r="I73" s="8">
        <v>540</v>
      </c>
      <c r="J73" s="5">
        <v>8</v>
      </c>
      <c r="K73" s="8">
        <v>43.2</v>
      </c>
      <c r="L73" s="8">
        <v>583.20000000000005</v>
      </c>
    </row>
    <row r="74" spans="2:12" s="1" customFormat="1" ht="19.649999999999999" customHeight="1" x14ac:dyDescent="0.2">
      <c r="B74" s="5">
        <v>35</v>
      </c>
      <c r="C74" s="6" t="s">
        <v>109</v>
      </c>
      <c r="D74" s="6" t="s">
        <v>110</v>
      </c>
      <c r="E74" s="7" t="s">
        <v>93</v>
      </c>
      <c r="F74" s="6" t="s">
        <v>66</v>
      </c>
      <c r="G74" s="8">
        <v>2</v>
      </c>
      <c r="H74" s="8">
        <v>120</v>
      </c>
      <c r="I74" s="8">
        <v>240</v>
      </c>
      <c r="J74" s="5">
        <v>8</v>
      </c>
      <c r="K74" s="8">
        <v>19.2</v>
      </c>
      <c r="L74" s="8">
        <v>259.2</v>
      </c>
    </row>
    <row r="75" spans="2:12" s="1" customFormat="1" ht="55.95" customHeight="1" x14ac:dyDescent="0.2"/>
    <row r="76" spans="2:12" s="1" customFormat="1" ht="21.45" customHeight="1" x14ac:dyDescent="0.2">
      <c r="B76" s="13" t="s">
        <v>111</v>
      </c>
      <c r="C76" s="13"/>
      <c r="D76" s="13"/>
      <c r="E76" s="13"/>
      <c r="F76" s="20">
        <f>SUM(I43:I74)+I26+I30+I35+I40</f>
        <v>478371.56000000006</v>
      </c>
      <c r="G76" s="21"/>
      <c r="H76" s="21"/>
      <c r="I76" s="21"/>
      <c r="J76" s="21"/>
      <c r="K76" s="21"/>
      <c r="L76" s="22"/>
    </row>
    <row r="77" spans="2:12" s="1" customFormat="1" ht="21.45" customHeight="1" x14ac:dyDescent="0.2">
      <c r="B77" s="13" t="s">
        <v>112</v>
      </c>
      <c r="C77" s="13"/>
      <c r="D77" s="13"/>
      <c r="E77" s="13"/>
      <c r="F77" s="23">
        <f>SUM(L43:L74)+L26+L30+L35+L40</f>
        <v>519606.01600000006</v>
      </c>
      <c r="G77" s="24"/>
      <c r="H77" s="24"/>
      <c r="I77" s="24"/>
      <c r="J77" s="24"/>
      <c r="K77" s="24"/>
      <c r="L77" s="25"/>
    </row>
    <row r="78" spans="2:12" s="1" customFormat="1" ht="131.69999999999999" customHeight="1" x14ac:dyDescent="0.2"/>
  </sheetData>
  <mergeCells count="18">
    <mergeCell ref="L2:M5"/>
    <mergeCell ref="B9:L9"/>
    <mergeCell ref="B23:L23"/>
    <mergeCell ref="F76:L76"/>
    <mergeCell ref="F77:L77"/>
    <mergeCell ref="H6:M7"/>
    <mergeCell ref="B1:E6"/>
    <mergeCell ref="H2:K5"/>
    <mergeCell ref="B76:E76"/>
    <mergeCell ref="B77:E77"/>
    <mergeCell ref="C11:E11"/>
    <mergeCell ref="C13:E13"/>
    <mergeCell ref="C15:E15"/>
    <mergeCell ref="C17:E17"/>
    <mergeCell ref="B19:L19"/>
    <mergeCell ref="B27:L27"/>
    <mergeCell ref="B32:L32"/>
    <mergeCell ref="B37:L37"/>
  </mergeCells>
  <pageMargins left="0.7" right="0.7" top="0.75" bottom="0.75" header="0.3" footer="0.3"/>
  <pageSetup paperSize="9" scale="80" orientation="landscape" r:id="rId1"/>
  <headerFooter alignWithMargins="0"/>
  <rowBreaks count="2" manualBreakCount="2">
    <brk id="36" max="16383" man="1"/>
    <brk id="5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inwestorski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1204 N.Dąbrowa Kamil Zasadowski</cp:lastModifiedBy>
  <dcterms:created xsi:type="dcterms:W3CDTF">2025-10-21T07:13:03Z</dcterms:created>
  <dcterms:modified xsi:type="dcterms:W3CDTF">2025-10-30T09:06:36Z</dcterms:modified>
</cp:coreProperties>
</file>